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Plan Acción Interno" sheetId="1" r:id="rId1"/>
  </sheets>
  <definedNames>
    <definedName name="_xlnm.Print_Area" localSheetId="0">'Plan Acción Interno'!$A$1:$AB$35</definedName>
  </definedNames>
  <calcPr fullCalcOnLoad="1"/>
</workbook>
</file>

<file path=xl/sharedStrings.xml><?xml version="1.0" encoding="utf-8"?>
<sst xmlns="http://schemas.openxmlformats.org/spreadsheetml/2006/main" count="69" uniqueCount="59">
  <si>
    <t xml:space="preserve">Objetivo </t>
  </si>
  <si>
    <t>Estrategia</t>
  </si>
  <si>
    <t xml:space="preserve">Meta </t>
  </si>
  <si>
    <t>Desarrollar y fortalecer las políticas institucionales de la entidad</t>
  </si>
  <si>
    <t>Responsable</t>
  </si>
  <si>
    <t>N°</t>
  </si>
  <si>
    <t>Código: F-01-P-1</t>
  </si>
  <si>
    <t>PLANEACIÓN</t>
  </si>
  <si>
    <t>PLAN DE ACCIÓN INTERNO</t>
  </si>
  <si>
    <t>Versión: 02</t>
  </si>
  <si>
    <t>Fecha: 15/04/2019</t>
  </si>
  <si>
    <t>Vigencia
Año</t>
  </si>
  <si>
    <t>Proyecto o Producto</t>
  </si>
  <si>
    <t xml:space="preserve">Acciones </t>
  </si>
  <si>
    <t xml:space="preserve">Ponderación </t>
  </si>
  <si>
    <t>Cumplimiento al Plan de Acción
%</t>
  </si>
  <si>
    <t>Avances
dd/mm/aa</t>
  </si>
  <si>
    <t>Seguimiento de los avances</t>
  </si>
  <si>
    <t>Cronograma Año 2019</t>
  </si>
  <si>
    <t>Soporte a las Acciones</t>
  </si>
  <si>
    <t>Ene</t>
  </si>
  <si>
    <t>Feb</t>
  </si>
  <si>
    <t xml:space="preserve">Mar </t>
  </si>
  <si>
    <t>Abr</t>
  </si>
  <si>
    <t>May</t>
  </si>
  <si>
    <t xml:space="preserve">Jun </t>
  </si>
  <si>
    <t xml:space="preserve">Jul </t>
  </si>
  <si>
    <t>Ago</t>
  </si>
  <si>
    <t>Sep</t>
  </si>
  <si>
    <t xml:space="preserve">Oct </t>
  </si>
  <si>
    <t xml:space="preserve">Nov </t>
  </si>
  <si>
    <t xml:space="preserve">Dic </t>
  </si>
  <si>
    <t>Trimestral</t>
  </si>
  <si>
    <t>Ponderador</t>
  </si>
  <si>
    <t>Francisco José Quiñonez D.</t>
  </si>
  <si>
    <t>Fortalecimiento organizacional, técnico y jurídico de la entidad. Minimizando los riesgos de la entidad en materia de daño antijuridico.</t>
  </si>
  <si>
    <t xml:space="preserve"> Acompañamiento en Procesos Contratuales. 
</t>
  </si>
  <si>
    <t xml:space="preserve"> Asesoria a los Procesos del SETP en Materia Juridica.</t>
  </si>
  <si>
    <t xml:space="preserve">Estructurar las lineas de Defensa Judicial.
</t>
  </si>
  <si>
    <t xml:space="preserve"> Defensa Judicial.
</t>
  </si>
  <si>
    <t xml:space="preserve">Acompamiento a los procesos Contractuales.prestacion de servicios 
</t>
  </si>
  <si>
    <t>certificacion del secop y sia observa de los contratos en ejecucion.</t>
  </si>
  <si>
    <t xml:space="preserve">
Asesoria a los procesos del SETP en el componente juridico en Licitación pública y selección abreviada </t>
  </si>
  <si>
    <t xml:space="preserve">Relación de las demandas donde se especifica su estado. </t>
  </si>
  <si>
    <t>Alejandro Zuñiga</t>
  </si>
  <si>
    <t>Julian Alberto Rojas</t>
  </si>
  <si>
    <t>JulianRojas</t>
  </si>
  <si>
    <t>C&amp;E Abogasdos</t>
  </si>
  <si>
    <t>C&amp;E Abogados</t>
  </si>
  <si>
    <t>SEGUIMIENTO PLANES DE ACCION POR PROCESO</t>
  </si>
  <si>
    <t>MONITOREO, REVISIÓN Y SEGUIMIENTO- CONTROL INTERNO</t>
  </si>
  <si>
    <t>ACCIONES  30 DE JUNIO DE 2019 II TRIMESTRE</t>
  </si>
  <si>
    <t xml:space="preserve">  PESO DE LA ESTRATEGIA  PENDIENTE DE EJECUTAR </t>
  </si>
  <si>
    <t xml:space="preserve">META PENDIENTE </t>
  </si>
  <si>
    <t xml:space="preserve">CUMPLIMIENTO DE LA ESTRATEGIA </t>
  </si>
  <si>
    <t xml:space="preserve">OBSERVACIONES </t>
  </si>
  <si>
    <t>El proceso de  juridica le suministra a la oficina de control interno los soportes de la relacion de las demandas.</t>
  </si>
  <si>
    <t>El proceso de  juridica le suministra a la oficina de control interno los soportes de la certificacion Secop y Sia observa.</t>
  </si>
  <si>
    <t xml:space="preserve">El seguimiento de la segunda linea de defensa no corresponde a la accion. 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</si>
</sst>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NumberFormat="1" applyFont="1" applyFill="1" applyAlignment="1">
      <alignment/>
    </xf>
    <xf numFmtId="0" fontId="48" fillId="34" borderId="0" xfId="0" applyFont="1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0" fontId="45" fillId="33" borderId="0" xfId="0" applyFont="1" applyFill="1" applyAlignment="1">
      <alignment wrapText="1"/>
    </xf>
    <xf numFmtId="0" fontId="45" fillId="33" borderId="0" xfId="0" applyFont="1" applyFill="1" applyAlignment="1">
      <alignment horizontal="left" vertical="top" wrapText="1"/>
    </xf>
    <xf numFmtId="0" fontId="45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top" wrapText="1"/>
    </xf>
    <xf numFmtId="9" fontId="47" fillId="33" borderId="0" xfId="53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9" fontId="44" fillId="33" borderId="12" xfId="53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26" fillId="14" borderId="15" xfId="0" applyFont="1" applyFill="1" applyBorder="1" applyAlignment="1">
      <alignment vertical="center" wrapText="1"/>
    </xf>
    <xf numFmtId="0" fontId="26" fillId="14" borderId="16" xfId="0" applyFont="1" applyFill="1" applyBorder="1" applyAlignment="1">
      <alignment vertical="center" wrapText="1"/>
    </xf>
    <xf numFmtId="3" fontId="47" fillId="33" borderId="12" xfId="0" applyNumberFormat="1" applyFont="1" applyFill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center" vertical="center"/>
    </xf>
    <xf numFmtId="9" fontId="45" fillId="33" borderId="12" xfId="0" applyNumberFormat="1" applyFont="1" applyFill="1" applyBorder="1" applyAlignment="1">
      <alignment/>
    </xf>
    <xf numFmtId="3" fontId="45" fillId="33" borderId="12" xfId="0" applyNumberFormat="1" applyFont="1" applyFill="1" applyBorder="1" applyAlignment="1">
      <alignment/>
    </xf>
    <xf numFmtId="9" fontId="45" fillId="33" borderId="16" xfId="0" applyNumberFormat="1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center" vertical="center"/>
    </xf>
    <xf numFmtId="3" fontId="47" fillId="33" borderId="12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9" fontId="45" fillId="33" borderId="12" xfId="0" applyNumberFormat="1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3" fontId="45" fillId="33" borderId="12" xfId="0" applyNumberFormat="1" applyFont="1" applyFill="1" applyBorder="1" applyAlignment="1">
      <alignment horizontal="center"/>
    </xf>
    <xf numFmtId="0" fontId="44" fillId="33" borderId="19" xfId="0" applyFont="1" applyFill="1" applyBorder="1" applyAlignment="1">
      <alignment horizontal="left" vertical="center"/>
    </xf>
    <xf numFmtId="0" fontId="44" fillId="33" borderId="20" xfId="0" applyFont="1" applyFill="1" applyBorder="1" applyAlignment="1">
      <alignment horizontal="left" vertical="center"/>
    </xf>
    <xf numFmtId="0" fontId="44" fillId="33" borderId="21" xfId="0" applyFont="1" applyFill="1" applyBorder="1" applyAlignment="1">
      <alignment horizontal="left" vertical="center"/>
    </xf>
    <xf numFmtId="0" fontId="44" fillId="33" borderId="22" xfId="0" applyFont="1" applyFill="1" applyBorder="1" applyAlignment="1">
      <alignment horizontal="left" vertical="center"/>
    </xf>
    <xf numFmtId="0" fontId="2" fillId="8" borderId="12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8" fillId="33" borderId="19" xfId="0" applyNumberFormat="1" applyFont="1" applyFill="1" applyBorder="1" applyAlignment="1">
      <alignment horizontal="center"/>
    </xf>
    <xf numFmtId="0" fontId="48" fillId="33" borderId="23" xfId="0" applyNumberFormat="1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4" fillId="34" borderId="19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9" fontId="47" fillId="33" borderId="16" xfId="53" applyFont="1" applyFill="1" applyBorder="1" applyAlignment="1">
      <alignment horizontal="center" vertical="center" wrapText="1"/>
    </xf>
    <xf numFmtId="9" fontId="47" fillId="33" borderId="17" xfId="53" applyFont="1" applyFill="1" applyBorder="1" applyAlignment="1">
      <alignment horizontal="center" vertical="center" wrapText="1"/>
    </xf>
    <xf numFmtId="9" fontId="47" fillId="33" borderId="18" xfId="53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3" fontId="47" fillId="33" borderId="16" xfId="0" applyNumberFormat="1" applyFont="1" applyFill="1" applyBorder="1" applyAlignment="1">
      <alignment horizontal="center" vertical="center"/>
    </xf>
    <xf numFmtId="3" fontId="47" fillId="33" borderId="17" xfId="0" applyNumberFormat="1" applyFont="1" applyFill="1" applyBorder="1" applyAlignment="1">
      <alignment horizontal="center" vertical="center"/>
    </xf>
    <xf numFmtId="3" fontId="47" fillId="33" borderId="18" xfId="0" applyNumberFormat="1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9" fontId="47" fillId="0" borderId="16" xfId="53" applyFont="1" applyBorder="1" applyAlignment="1">
      <alignment horizontal="center" vertical="center" wrapText="1"/>
    </xf>
    <xf numFmtId="9" fontId="47" fillId="0" borderId="17" xfId="53" applyFont="1" applyBorder="1" applyAlignment="1">
      <alignment horizontal="center" vertical="center" wrapText="1"/>
    </xf>
    <xf numFmtId="9" fontId="47" fillId="0" borderId="18" xfId="53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/>
    </xf>
    <xf numFmtId="3" fontId="47" fillId="33" borderId="16" xfId="0" applyNumberFormat="1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  <xf numFmtId="3" fontId="47" fillId="33" borderId="17" xfId="0" applyNumberFormat="1" applyFont="1" applyFill="1" applyBorder="1" applyAlignment="1">
      <alignment horizontal="center" vertical="center" wrapText="1"/>
    </xf>
    <xf numFmtId="3" fontId="47" fillId="33" borderId="18" xfId="0" applyNumberFormat="1" applyFont="1" applyFill="1" applyBorder="1" applyAlignment="1">
      <alignment horizontal="center" vertical="center" wrapText="1"/>
    </xf>
    <xf numFmtId="9" fontId="47" fillId="33" borderId="16" xfId="53" applyNumberFormat="1" applyFont="1" applyFill="1" applyBorder="1" applyAlignment="1">
      <alignment horizontal="center" vertical="center" wrapText="1"/>
    </xf>
    <xf numFmtId="9" fontId="47" fillId="33" borderId="17" xfId="53" applyNumberFormat="1" applyFont="1" applyFill="1" applyBorder="1" applyAlignment="1">
      <alignment horizontal="center" vertical="center" wrapText="1"/>
    </xf>
    <xf numFmtId="9" fontId="47" fillId="33" borderId="18" xfId="53" applyNumberFormat="1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justify" vertical="top"/>
    </xf>
    <xf numFmtId="0" fontId="44" fillId="34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32" xfId="0" applyFont="1" applyFill="1" applyBorder="1" applyAlignment="1">
      <alignment horizontal="center"/>
    </xf>
    <xf numFmtId="0" fontId="45" fillId="33" borderId="33" xfId="0" applyFont="1" applyFill="1" applyBorder="1" applyAlignment="1">
      <alignment horizontal="center"/>
    </xf>
    <xf numFmtId="0" fontId="45" fillId="33" borderId="34" xfId="0" applyFont="1" applyFill="1" applyBorder="1" applyAlignment="1">
      <alignment horizontal="center"/>
    </xf>
    <xf numFmtId="0" fontId="45" fillId="33" borderId="35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3</xdr:col>
      <xdr:colOff>381000</xdr:colOff>
      <xdr:row>3</xdr:row>
      <xdr:rowOff>19050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AB34"/>
  <sheetViews>
    <sheetView tabSelected="1" view="pageBreakPreview" zoomScale="78" zoomScaleSheetLayoutView="78" zoomScalePageLayoutView="0" workbookViewId="0" topLeftCell="A4">
      <selection activeCell="Y8" sqref="Y8:Y13"/>
    </sheetView>
  </sheetViews>
  <sheetFormatPr defaultColWidth="11.421875" defaultRowHeight="15"/>
  <cols>
    <col min="1" max="1" width="4.00390625" style="3" customWidth="1"/>
    <col min="2" max="2" width="10.421875" style="3" customWidth="1"/>
    <col min="3" max="3" width="13.421875" style="19" customWidth="1"/>
    <col min="4" max="4" width="13.7109375" style="19" customWidth="1"/>
    <col min="5" max="5" width="17.8515625" style="20" customWidth="1"/>
    <col min="6" max="6" width="10.57421875" style="20" customWidth="1"/>
    <col min="7" max="7" width="5.140625" style="21" customWidth="1"/>
    <col min="8" max="9" width="13.00390625" style="21" customWidth="1"/>
    <col min="10" max="10" width="12.00390625" style="3" customWidth="1"/>
    <col min="11" max="11" width="12.140625" style="3" customWidth="1"/>
    <col min="12" max="12" width="3.7109375" style="3" customWidth="1"/>
    <col min="13" max="13" width="3.140625" style="3" customWidth="1"/>
    <col min="14" max="14" width="3.7109375" style="3" customWidth="1"/>
    <col min="15" max="15" width="3.57421875" style="3" customWidth="1"/>
    <col min="16" max="16" width="4.28125" style="3" customWidth="1"/>
    <col min="17" max="17" width="3.28125" style="3" customWidth="1"/>
    <col min="18" max="18" width="2.7109375" style="3" customWidth="1"/>
    <col min="19" max="19" width="4.00390625" style="3" customWidth="1"/>
    <col min="20" max="20" width="3.7109375" style="3" customWidth="1"/>
    <col min="21" max="21" width="4.00390625" style="3" customWidth="1"/>
    <col min="22" max="22" width="3.8515625" style="3" customWidth="1"/>
    <col min="23" max="23" width="3.28125" style="3" customWidth="1"/>
    <col min="24" max="24" width="17.8515625" style="3" customWidth="1"/>
    <col min="25" max="25" width="11.00390625" style="3" customWidth="1"/>
    <col min="26" max="26" width="8.00390625" style="3" customWidth="1"/>
    <col min="27" max="27" width="12.00390625" style="3" customWidth="1"/>
    <col min="28" max="28" width="16.421875" style="3" customWidth="1"/>
    <col min="29" max="16384" width="11.421875" style="3" customWidth="1"/>
  </cols>
  <sheetData>
    <row r="1" spans="1:28" ht="23.25" customHeight="1">
      <c r="A1" s="111"/>
      <c r="B1" s="112"/>
      <c r="C1" s="112"/>
      <c r="D1" s="113"/>
      <c r="E1" s="120" t="s">
        <v>7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" t="s">
        <v>6</v>
      </c>
      <c r="X1" s="2"/>
      <c r="Y1" s="1"/>
      <c r="Z1" s="1"/>
      <c r="AA1" s="1" t="s">
        <v>6</v>
      </c>
      <c r="AB1" s="2"/>
    </row>
    <row r="2" spans="1:28" ht="21.75" customHeight="1">
      <c r="A2" s="114"/>
      <c r="B2" s="115"/>
      <c r="C2" s="115"/>
      <c r="D2" s="116"/>
      <c r="E2" s="123" t="s">
        <v>8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  <c r="W2" s="49" t="s">
        <v>9</v>
      </c>
      <c r="X2" s="50"/>
      <c r="Y2" s="28"/>
      <c r="Z2" s="28"/>
      <c r="AA2" s="49" t="s">
        <v>9</v>
      </c>
      <c r="AB2" s="50"/>
    </row>
    <row r="3" spans="1:28" ht="21.75" customHeight="1" thickBot="1">
      <c r="A3" s="117"/>
      <c r="B3" s="118"/>
      <c r="C3" s="118"/>
      <c r="D3" s="119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8"/>
      <c r="W3" s="51" t="s">
        <v>10</v>
      </c>
      <c r="X3" s="52"/>
      <c r="Y3" s="29"/>
      <c r="Z3" s="29"/>
      <c r="AA3" s="51" t="s">
        <v>10</v>
      </c>
      <c r="AB3" s="52"/>
    </row>
    <row r="4" spans="1:28" ht="26.25" customHeight="1">
      <c r="A4" s="129" t="s">
        <v>11</v>
      </c>
      <c r="B4" s="130"/>
      <c r="C4" s="130"/>
      <c r="D4" s="13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53" t="s">
        <v>49</v>
      </c>
      <c r="Z4" s="53"/>
      <c r="AA4" s="53"/>
      <c r="AB4" s="53"/>
    </row>
    <row r="5" spans="1:28" ht="46.5" customHeight="1" thickBot="1">
      <c r="A5" s="68">
        <v>2019</v>
      </c>
      <c r="B5" s="69"/>
      <c r="C5" s="69"/>
      <c r="D5" s="70"/>
      <c r="E5" s="106"/>
      <c r="F5" s="106"/>
      <c r="G5" s="106"/>
      <c r="H5" s="7"/>
      <c r="I5" s="8"/>
      <c r="J5" s="9"/>
      <c r="K5" s="9"/>
      <c r="L5" s="107"/>
      <c r="M5" s="107"/>
      <c r="N5" s="108"/>
      <c r="O5" s="108"/>
      <c r="P5" s="108"/>
      <c r="Q5" s="108"/>
      <c r="R5" s="108"/>
      <c r="S5" s="10"/>
      <c r="T5" s="10"/>
      <c r="U5" s="10"/>
      <c r="V5" s="10"/>
      <c r="W5" s="10"/>
      <c r="X5" s="10"/>
      <c r="Y5" s="53" t="s">
        <v>50</v>
      </c>
      <c r="Z5" s="53"/>
      <c r="AA5" s="53"/>
      <c r="AB5" s="53"/>
    </row>
    <row r="6" spans="1:28" ht="11.25" customHeight="1">
      <c r="A6" s="109" t="s">
        <v>5</v>
      </c>
      <c r="B6" s="110" t="s">
        <v>0</v>
      </c>
      <c r="C6" s="110" t="s">
        <v>1</v>
      </c>
      <c r="D6" s="110" t="s">
        <v>12</v>
      </c>
      <c r="E6" s="101" t="s">
        <v>13</v>
      </c>
      <c r="F6" s="101" t="s">
        <v>14</v>
      </c>
      <c r="G6" s="99" t="s">
        <v>2</v>
      </c>
      <c r="H6" s="101" t="s">
        <v>4</v>
      </c>
      <c r="I6" s="101" t="s">
        <v>15</v>
      </c>
      <c r="J6" s="101" t="s">
        <v>16</v>
      </c>
      <c r="K6" s="101" t="s">
        <v>17</v>
      </c>
      <c r="L6" s="103" t="s">
        <v>18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  <c r="X6" s="92" t="s">
        <v>19</v>
      </c>
      <c r="Y6" s="53" t="s">
        <v>51</v>
      </c>
      <c r="Z6" s="53"/>
      <c r="AA6" s="53"/>
      <c r="AB6" s="53"/>
    </row>
    <row r="7" spans="1:28" ht="69" customHeight="1">
      <c r="A7" s="100"/>
      <c r="B7" s="102"/>
      <c r="C7" s="102"/>
      <c r="D7" s="102"/>
      <c r="E7" s="102"/>
      <c r="F7" s="102"/>
      <c r="G7" s="100"/>
      <c r="H7" s="102"/>
      <c r="I7" s="102"/>
      <c r="J7" s="102"/>
      <c r="K7" s="102"/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93"/>
      <c r="Y7" s="30" t="s">
        <v>52</v>
      </c>
      <c r="Z7" s="31" t="s">
        <v>53</v>
      </c>
      <c r="AA7" s="31" t="s">
        <v>54</v>
      </c>
      <c r="AB7" s="31" t="s">
        <v>55</v>
      </c>
    </row>
    <row r="8" spans="1:28" ht="19.5" customHeight="1">
      <c r="A8" s="71">
        <v>1</v>
      </c>
      <c r="B8" s="71" t="s">
        <v>3</v>
      </c>
      <c r="C8" s="84" t="s">
        <v>35</v>
      </c>
      <c r="D8" s="84" t="s">
        <v>38</v>
      </c>
      <c r="E8" s="84" t="s">
        <v>39</v>
      </c>
      <c r="F8" s="87">
        <v>0.25</v>
      </c>
      <c r="G8" s="91">
        <v>37</v>
      </c>
      <c r="H8" s="74" t="s">
        <v>44</v>
      </c>
      <c r="I8" s="96">
        <f>+((J8/G8)*F8)</f>
        <v>0.20945945945945946</v>
      </c>
      <c r="J8" s="91">
        <f>SUM(L8:Q13)</f>
        <v>31</v>
      </c>
      <c r="K8" s="71" t="s">
        <v>32</v>
      </c>
      <c r="L8" s="80"/>
      <c r="M8" s="80"/>
      <c r="N8" s="80">
        <v>27</v>
      </c>
      <c r="O8" s="80">
        <v>2</v>
      </c>
      <c r="P8" s="80">
        <v>2</v>
      </c>
      <c r="Q8" s="80"/>
      <c r="R8" s="80">
        <v>2</v>
      </c>
      <c r="S8" s="80"/>
      <c r="T8" s="80">
        <v>2</v>
      </c>
      <c r="U8" s="80"/>
      <c r="V8" s="80">
        <v>2</v>
      </c>
      <c r="W8" s="80"/>
      <c r="X8" s="71" t="s">
        <v>43</v>
      </c>
      <c r="Y8" s="43">
        <f>F8-I8</f>
        <v>0.04054054054054054</v>
      </c>
      <c r="Z8" s="43">
        <f>G8-J8</f>
        <v>6</v>
      </c>
      <c r="AA8" s="44" t="s">
        <v>54</v>
      </c>
      <c r="AB8" s="45" t="s">
        <v>56</v>
      </c>
    </row>
    <row r="9" spans="1:28" ht="21" customHeight="1">
      <c r="A9" s="72"/>
      <c r="B9" s="72"/>
      <c r="C9" s="85"/>
      <c r="D9" s="85"/>
      <c r="E9" s="85"/>
      <c r="F9" s="88"/>
      <c r="G9" s="94"/>
      <c r="H9" s="75"/>
      <c r="I9" s="97"/>
      <c r="J9" s="72"/>
      <c r="K9" s="72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78"/>
      <c r="Y9" s="43"/>
      <c r="Z9" s="43"/>
      <c r="AA9" s="44"/>
      <c r="AB9" s="45"/>
    </row>
    <row r="10" spans="1:28" ht="27.75" customHeight="1">
      <c r="A10" s="72"/>
      <c r="B10" s="72"/>
      <c r="C10" s="85"/>
      <c r="D10" s="85"/>
      <c r="E10" s="85"/>
      <c r="F10" s="88"/>
      <c r="G10" s="94"/>
      <c r="H10" s="75"/>
      <c r="I10" s="97"/>
      <c r="J10" s="72"/>
      <c r="K10" s="72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78"/>
      <c r="Y10" s="43"/>
      <c r="Z10" s="43"/>
      <c r="AA10" s="44"/>
      <c r="AB10" s="45"/>
    </row>
    <row r="11" spans="1:28" ht="28.5" customHeight="1">
      <c r="A11" s="72"/>
      <c r="B11" s="72"/>
      <c r="C11" s="85"/>
      <c r="D11" s="85"/>
      <c r="E11" s="85"/>
      <c r="F11" s="88"/>
      <c r="G11" s="94"/>
      <c r="H11" s="75"/>
      <c r="I11" s="97"/>
      <c r="J11" s="72"/>
      <c r="K11" s="72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78"/>
      <c r="Y11" s="43"/>
      <c r="Z11" s="43"/>
      <c r="AA11" s="44"/>
      <c r="AB11" s="45"/>
    </row>
    <row r="12" spans="1:28" ht="39" customHeight="1">
      <c r="A12" s="72"/>
      <c r="B12" s="72"/>
      <c r="C12" s="85"/>
      <c r="D12" s="85"/>
      <c r="E12" s="85"/>
      <c r="F12" s="88"/>
      <c r="G12" s="94"/>
      <c r="H12" s="75"/>
      <c r="I12" s="97"/>
      <c r="J12" s="72"/>
      <c r="K12" s="72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78"/>
      <c r="Y12" s="43"/>
      <c r="Z12" s="43"/>
      <c r="AA12" s="44"/>
      <c r="AB12" s="45"/>
    </row>
    <row r="13" spans="1:28" ht="84" customHeight="1">
      <c r="A13" s="72"/>
      <c r="B13" s="72"/>
      <c r="C13" s="85"/>
      <c r="D13" s="86"/>
      <c r="E13" s="86"/>
      <c r="F13" s="89"/>
      <c r="G13" s="95"/>
      <c r="H13" s="76"/>
      <c r="I13" s="98"/>
      <c r="J13" s="73"/>
      <c r="K13" s="73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79"/>
      <c r="Y13" s="43"/>
      <c r="Z13" s="43"/>
      <c r="AA13" s="44"/>
      <c r="AB13" s="45"/>
    </row>
    <row r="14" spans="1:28" ht="35.25" customHeight="1">
      <c r="A14" s="72"/>
      <c r="B14" s="72"/>
      <c r="C14" s="85"/>
      <c r="D14" s="84" t="s">
        <v>40</v>
      </c>
      <c r="E14" s="84" t="s">
        <v>36</v>
      </c>
      <c r="F14" s="87">
        <v>0.5</v>
      </c>
      <c r="G14" s="84">
        <v>180</v>
      </c>
      <c r="H14" s="84" t="s">
        <v>46</v>
      </c>
      <c r="I14" s="74">
        <f>+((J14/G14)*F14)</f>
        <v>0.3388888888888889</v>
      </c>
      <c r="J14" s="71">
        <f>SUM(L14:Q24)</f>
        <v>122</v>
      </c>
      <c r="K14" s="71" t="s">
        <v>32</v>
      </c>
      <c r="L14" s="77">
        <v>27</v>
      </c>
      <c r="M14" s="80">
        <v>8</v>
      </c>
      <c r="N14" s="80">
        <v>4</v>
      </c>
      <c r="O14" s="80">
        <v>43</v>
      </c>
      <c r="P14" s="80"/>
      <c r="Q14" s="80">
        <v>40</v>
      </c>
      <c r="R14" s="80"/>
      <c r="S14" s="80">
        <v>18</v>
      </c>
      <c r="T14" s="80">
        <v>40</v>
      </c>
      <c r="U14" s="80"/>
      <c r="V14" s="80"/>
      <c r="W14" s="80"/>
      <c r="X14" s="71" t="s">
        <v>41</v>
      </c>
      <c r="Y14" s="46">
        <f>F14-I14</f>
        <v>0.1611111111111111</v>
      </c>
      <c r="Z14" s="48">
        <f>G14-J14</f>
        <v>58</v>
      </c>
      <c r="AA14" s="40" t="s">
        <v>54</v>
      </c>
      <c r="AB14" s="40" t="s">
        <v>57</v>
      </c>
    </row>
    <row r="15" spans="1:28" ht="27.75" customHeight="1">
      <c r="A15" s="72"/>
      <c r="B15" s="72"/>
      <c r="C15" s="85"/>
      <c r="D15" s="85"/>
      <c r="E15" s="85"/>
      <c r="F15" s="88"/>
      <c r="G15" s="85"/>
      <c r="H15" s="85"/>
      <c r="I15" s="75"/>
      <c r="J15" s="72"/>
      <c r="K15" s="72"/>
      <c r="L15" s="78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72"/>
      <c r="Y15" s="47"/>
      <c r="Z15" s="47"/>
      <c r="AA15" s="41"/>
      <c r="AB15" s="41"/>
    </row>
    <row r="16" spans="1:28" ht="39.75" customHeight="1">
      <c r="A16" s="72"/>
      <c r="B16" s="72"/>
      <c r="C16" s="85"/>
      <c r="D16" s="85"/>
      <c r="E16" s="85"/>
      <c r="F16" s="88"/>
      <c r="G16" s="85"/>
      <c r="H16" s="85"/>
      <c r="I16" s="75"/>
      <c r="J16" s="72"/>
      <c r="K16" s="72"/>
      <c r="L16" s="78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72"/>
      <c r="Y16" s="47"/>
      <c r="Z16" s="47"/>
      <c r="AA16" s="41"/>
      <c r="AB16" s="41"/>
    </row>
    <row r="17" spans="1:28" ht="30" customHeight="1">
      <c r="A17" s="72"/>
      <c r="B17" s="72"/>
      <c r="C17" s="85"/>
      <c r="D17" s="85"/>
      <c r="E17" s="85"/>
      <c r="F17" s="88"/>
      <c r="G17" s="85"/>
      <c r="H17" s="85"/>
      <c r="I17" s="75"/>
      <c r="J17" s="72"/>
      <c r="K17" s="72"/>
      <c r="L17" s="78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72"/>
      <c r="Y17" s="47"/>
      <c r="Z17" s="47"/>
      <c r="AA17" s="41"/>
      <c r="AB17" s="41"/>
    </row>
    <row r="18" spans="1:28" ht="21.75" customHeight="1">
      <c r="A18" s="72"/>
      <c r="B18" s="72"/>
      <c r="C18" s="85"/>
      <c r="D18" s="85"/>
      <c r="E18" s="85"/>
      <c r="F18" s="88"/>
      <c r="G18" s="85"/>
      <c r="H18" s="85"/>
      <c r="I18" s="75"/>
      <c r="J18" s="72"/>
      <c r="K18" s="72"/>
      <c r="L18" s="78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72"/>
      <c r="Y18" s="47"/>
      <c r="Z18" s="47"/>
      <c r="AA18" s="41"/>
      <c r="AB18" s="41"/>
    </row>
    <row r="19" spans="1:28" ht="32.25" customHeight="1">
      <c r="A19" s="72"/>
      <c r="B19" s="72"/>
      <c r="C19" s="85"/>
      <c r="D19" s="85"/>
      <c r="E19" s="85"/>
      <c r="F19" s="88"/>
      <c r="G19" s="85"/>
      <c r="H19" s="85"/>
      <c r="I19" s="75"/>
      <c r="J19" s="72"/>
      <c r="K19" s="72"/>
      <c r="L19" s="78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72"/>
      <c r="Y19" s="47"/>
      <c r="Z19" s="47"/>
      <c r="AA19" s="41"/>
      <c r="AB19" s="41"/>
    </row>
    <row r="20" spans="1:28" ht="25.5" customHeight="1">
      <c r="A20" s="72"/>
      <c r="B20" s="72"/>
      <c r="C20" s="85"/>
      <c r="D20" s="85"/>
      <c r="E20" s="85"/>
      <c r="F20" s="88"/>
      <c r="G20" s="85"/>
      <c r="H20" s="85"/>
      <c r="I20" s="75"/>
      <c r="J20" s="72"/>
      <c r="K20" s="72"/>
      <c r="L20" s="78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72"/>
      <c r="Y20" s="47"/>
      <c r="Z20" s="47"/>
      <c r="AA20" s="41"/>
      <c r="AB20" s="41"/>
    </row>
    <row r="21" spans="1:28" ht="28.5" customHeight="1">
      <c r="A21" s="72"/>
      <c r="B21" s="72"/>
      <c r="C21" s="85"/>
      <c r="D21" s="85"/>
      <c r="E21" s="85"/>
      <c r="F21" s="88"/>
      <c r="G21" s="85"/>
      <c r="H21" s="85"/>
      <c r="I21" s="75"/>
      <c r="J21" s="72"/>
      <c r="K21" s="72"/>
      <c r="L21" s="78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72"/>
      <c r="Y21" s="47"/>
      <c r="Z21" s="47"/>
      <c r="AA21" s="41"/>
      <c r="AB21" s="41"/>
    </row>
    <row r="22" spans="1:28" ht="23.25" customHeight="1">
      <c r="A22" s="72"/>
      <c r="B22" s="72"/>
      <c r="C22" s="85"/>
      <c r="D22" s="85"/>
      <c r="E22" s="85"/>
      <c r="F22" s="88"/>
      <c r="G22" s="85"/>
      <c r="H22" s="85"/>
      <c r="I22" s="75"/>
      <c r="J22" s="72"/>
      <c r="K22" s="72"/>
      <c r="L22" s="78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72"/>
      <c r="Y22" s="47"/>
      <c r="Z22" s="47"/>
      <c r="AA22" s="41"/>
      <c r="AB22" s="41"/>
    </row>
    <row r="23" spans="1:28" ht="37.5" customHeight="1">
      <c r="A23" s="72"/>
      <c r="B23" s="72"/>
      <c r="C23" s="85"/>
      <c r="D23" s="85"/>
      <c r="E23" s="85"/>
      <c r="F23" s="88"/>
      <c r="G23" s="85"/>
      <c r="H23" s="85"/>
      <c r="I23" s="75"/>
      <c r="J23" s="72"/>
      <c r="K23" s="72"/>
      <c r="L23" s="78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72"/>
      <c r="Y23" s="47"/>
      <c r="Z23" s="47"/>
      <c r="AA23" s="41"/>
      <c r="AB23" s="41"/>
    </row>
    <row r="24" spans="1:28" ht="40.5" customHeight="1">
      <c r="A24" s="72"/>
      <c r="B24" s="72"/>
      <c r="C24" s="85"/>
      <c r="D24" s="85"/>
      <c r="E24" s="86"/>
      <c r="F24" s="89"/>
      <c r="G24" s="86"/>
      <c r="H24" s="86"/>
      <c r="I24" s="76"/>
      <c r="J24" s="73"/>
      <c r="K24" s="73"/>
      <c r="L24" s="79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73"/>
      <c r="Y24" s="47"/>
      <c r="Z24" s="47"/>
      <c r="AA24" s="42"/>
      <c r="AB24" s="42"/>
    </row>
    <row r="25" spans="1:28" ht="42" customHeight="1">
      <c r="A25" s="72"/>
      <c r="B25" s="72"/>
      <c r="C25" s="85"/>
      <c r="D25" s="71" t="s">
        <v>37</v>
      </c>
      <c r="E25" s="132" t="s">
        <v>42</v>
      </c>
      <c r="F25" s="74">
        <v>0.25</v>
      </c>
      <c r="G25" s="84">
        <v>4</v>
      </c>
      <c r="H25" s="71" t="s">
        <v>47</v>
      </c>
      <c r="I25" s="74">
        <f>+((J25/G25)*F25)</f>
        <v>0.125</v>
      </c>
      <c r="J25" s="77">
        <f>SUM(L25:Q28)</f>
        <v>2</v>
      </c>
      <c r="K25" s="71" t="s">
        <v>32</v>
      </c>
      <c r="L25" s="39"/>
      <c r="M25" s="59">
        <v>1</v>
      </c>
      <c r="N25" s="59">
        <v>1</v>
      </c>
      <c r="O25" s="59"/>
      <c r="P25" s="59"/>
      <c r="Q25" s="56"/>
      <c r="R25" s="56"/>
      <c r="S25" s="56">
        <v>1</v>
      </c>
      <c r="T25" s="59">
        <v>1</v>
      </c>
      <c r="U25" s="59"/>
      <c r="V25" s="59"/>
      <c r="W25" s="59"/>
      <c r="X25" s="71" t="s">
        <v>41</v>
      </c>
      <c r="Y25" s="36">
        <f>F25-I25</f>
        <v>0.125</v>
      </c>
      <c r="Z25" s="39">
        <f>G25-J25</f>
        <v>2</v>
      </c>
      <c r="AA25" s="40" t="s">
        <v>54</v>
      </c>
      <c r="AB25" s="40" t="s">
        <v>58</v>
      </c>
    </row>
    <row r="26" spans="1:28" ht="41.25" customHeight="1">
      <c r="A26" s="72"/>
      <c r="B26" s="72"/>
      <c r="C26" s="85"/>
      <c r="D26" s="72"/>
      <c r="E26" s="133"/>
      <c r="F26" s="75"/>
      <c r="G26" s="85"/>
      <c r="H26" s="72"/>
      <c r="I26" s="75"/>
      <c r="J26" s="78"/>
      <c r="K26" s="72"/>
      <c r="L26" s="37"/>
      <c r="M26" s="60"/>
      <c r="N26" s="60"/>
      <c r="O26" s="60"/>
      <c r="P26" s="60"/>
      <c r="Q26" s="57"/>
      <c r="R26" s="57"/>
      <c r="S26" s="57"/>
      <c r="T26" s="60"/>
      <c r="U26" s="60"/>
      <c r="V26" s="60"/>
      <c r="W26" s="60"/>
      <c r="X26" s="72"/>
      <c r="Y26" s="37"/>
      <c r="Z26" s="37"/>
      <c r="AA26" s="41"/>
      <c r="AB26" s="41"/>
    </row>
    <row r="27" spans="1:28" ht="33" customHeight="1">
      <c r="A27" s="72"/>
      <c r="B27" s="72"/>
      <c r="C27" s="85"/>
      <c r="D27" s="72"/>
      <c r="E27" s="133"/>
      <c r="F27" s="75"/>
      <c r="G27" s="85"/>
      <c r="H27" s="72"/>
      <c r="I27" s="75"/>
      <c r="J27" s="78"/>
      <c r="K27" s="72"/>
      <c r="L27" s="37"/>
      <c r="M27" s="60"/>
      <c r="N27" s="60"/>
      <c r="O27" s="60"/>
      <c r="P27" s="60"/>
      <c r="Q27" s="57"/>
      <c r="R27" s="57"/>
      <c r="S27" s="57"/>
      <c r="T27" s="60"/>
      <c r="U27" s="60"/>
      <c r="V27" s="60"/>
      <c r="W27" s="60"/>
      <c r="X27" s="72"/>
      <c r="Y27" s="37"/>
      <c r="Z27" s="37"/>
      <c r="AA27" s="41"/>
      <c r="AB27" s="41"/>
    </row>
    <row r="28" spans="1:28" ht="65.25" customHeight="1">
      <c r="A28" s="73"/>
      <c r="B28" s="73"/>
      <c r="C28" s="86"/>
      <c r="D28" s="73"/>
      <c r="E28" s="134"/>
      <c r="F28" s="76"/>
      <c r="G28" s="86"/>
      <c r="H28" s="73"/>
      <c r="I28" s="76"/>
      <c r="J28" s="79"/>
      <c r="K28" s="73"/>
      <c r="L28" s="38"/>
      <c r="M28" s="61"/>
      <c r="N28" s="61"/>
      <c r="O28" s="61"/>
      <c r="P28" s="61"/>
      <c r="Q28" s="58"/>
      <c r="R28" s="58"/>
      <c r="S28" s="58"/>
      <c r="T28" s="61"/>
      <c r="U28" s="61"/>
      <c r="V28" s="61"/>
      <c r="W28" s="61"/>
      <c r="X28" s="73"/>
      <c r="Y28" s="38"/>
      <c r="Z28" s="38"/>
      <c r="AA28" s="42"/>
      <c r="AB28" s="42"/>
    </row>
    <row r="29" spans="1:26" ht="22.5" customHeight="1">
      <c r="A29" s="83" t="s">
        <v>33</v>
      </c>
      <c r="B29" s="83"/>
      <c r="C29" s="22"/>
      <c r="D29" s="22"/>
      <c r="E29" s="23"/>
      <c r="F29" s="27">
        <f>SUM(F8:F28)</f>
        <v>1</v>
      </c>
      <c r="G29" s="32">
        <f>G25+G14+G8</f>
        <v>221</v>
      </c>
      <c r="H29" s="22"/>
      <c r="I29" s="27">
        <f>SUM(I8:I28)</f>
        <v>0.6733483483483483</v>
      </c>
      <c r="J29" s="33">
        <f>J25+J14+J8</f>
        <v>155</v>
      </c>
      <c r="K29" s="22"/>
      <c r="L29" s="4"/>
      <c r="M29" s="12"/>
      <c r="N29" s="12"/>
      <c r="O29" s="12"/>
      <c r="P29" s="12"/>
      <c r="Q29" s="26"/>
      <c r="R29" s="26"/>
      <c r="S29" s="26"/>
      <c r="T29" s="12"/>
      <c r="U29" s="12"/>
      <c r="V29" s="12"/>
      <c r="W29" s="12"/>
      <c r="X29" s="22"/>
      <c r="Y29" s="34">
        <f>Y25+Y14+Y8</f>
        <v>0.32665165165165166</v>
      </c>
      <c r="Z29" s="35">
        <f>Z25+Z14+Z8</f>
        <v>66</v>
      </c>
    </row>
    <row r="30" spans="1:24" ht="37.5" customHeight="1">
      <c r="A30" s="22"/>
      <c r="B30" s="22"/>
      <c r="C30" s="22"/>
      <c r="D30" s="22"/>
      <c r="E30" s="23"/>
      <c r="F30" s="24"/>
      <c r="G30" s="22"/>
      <c r="H30" s="22"/>
      <c r="I30" s="24"/>
      <c r="J30" s="25"/>
      <c r="K30" s="22"/>
      <c r="L30" s="4"/>
      <c r="M30" s="12"/>
      <c r="N30" s="12"/>
      <c r="O30" s="12"/>
      <c r="P30" s="12"/>
      <c r="Q30" s="26"/>
      <c r="R30" s="26"/>
      <c r="S30" s="26"/>
      <c r="T30" s="12"/>
      <c r="U30" s="12"/>
      <c r="V30" s="12"/>
      <c r="W30" s="12"/>
      <c r="X30" s="22"/>
    </row>
    <row r="32" spans="1:28" s="16" customFormat="1" ht="18" customHeight="1">
      <c r="A32" s="13"/>
      <c r="B32" s="13"/>
      <c r="C32" s="54"/>
      <c r="D32" s="54"/>
      <c r="E32" s="54"/>
      <c r="F32" s="14"/>
      <c r="G32" s="13"/>
      <c r="H32" s="62"/>
      <c r="I32" s="63"/>
      <c r="J32" s="13"/>
      <c r="K32" s="90"/>
      <c r="L32" s="90"/>
      <c r="M32" s="90"/>
      <c r="N32" s="90"/>
      <c r="O32" s="13"/>
      <c r="P32" s="13"/>
      <c r="Q32" s="13"/>
      <c r="R32" s="65"/>
      <c r="S32" s="66"/>
      <c r="T32" s="66"/>
      <c r="U32" s="66"/>
      <c r="V32" s="66"/>
      <c r="W32" s="67"/>
      <c r="X32" s="13"/>
      <c r="Y32" s="3"/>
      <c r="Z32" s="3"/>
      <c r="AA32" s="3"/>
      <c r="AB32" s="3"/>
    </row>
    <row r="33" spans="1:28" s="16" customFormat="1" ht="22.5" customHeight="1">
      <c r="A33" s="13"/>
      <c r="B33" s="13"/>
      <c r="C33" s="55" t="s">
        <v>34</v>
      </c>
      <c r="D33" s="55"/>
      <c r="E33" s="55"/>
      <c r="F33" s="17"/>
      <c r="G33" s="13"/>
      <c r="H33" s="64" t="s">
        <v>45</v>
      </c>
      <c r="I33" s="64"/>
      <c r="J33" s="13"/>
      <c r="K33" s="64" t="s">
        <v>44</v>
      </c>
      <c r="L33" s="64"/>
      <c r="M33" s="64"/>
      <c r="N33" s="64"/>
      <c r="O33" s="13"/>
      <c r="P33" s="13"/>
      <c r="Q33" s="13"/>
      <c r="R33" s="68" t="s">
        <v>48</v>
      </c>
      <c r="S33" s="69"/>
      <c r="T33" s="69"/>
      <c r="U33" s="69"/>
      <c r="V33" s="69"/>
      <c r="W33" s="70"/>
      <c r="X33" s="13"/>
      <c r="Y33" s="3"/>
      <c r="Z33" s="3"/>
      <c r="AA33" s="3"/>
      <c r="AB33" s="3"/>
    </row>
    <row r="34" spans="1:28" s="16" customFormat="1" ht="15.75">
      <c r="A34" s="13"/>
      <c r="B34" s="13"/>
      <c r="C34" s="17"/>
      <c r="D34" s="17"/>
      <c r="E34" s="17"/>
      <c r="F34" s="17"/>
      <c r="G34" s="13"/>
      <c r="H34" s="15"/>
      <c r="I34" s="13"/>
      <c r="J34" s="18"/>
      <c r="K34" s="18"/>
      <c r="L34" s="1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3"/>
      <c r="Z34" s="3"/>
      <c r="AA34" s="3"/>
      <c r="AB34" s="3"/>
    </row>
  </sheetData>
  <sheetProtection/>
  <mergeCells count="115">
    <mergeCell ref="H14:H24"/>
    <mergeCell ref="I14:I24"/>
    <mergeCell ref="E25:E28"/>
    <mergeCell ref="F25:F28"/>
    <mergeCell ref="G25:G28"/>
    <mergeCell ref="H25:H28"/>
    <mergeCell ref="A1:D3"/>
    <mergeCell ref="E1:V1"/>
    <mergeCell ref="E2:V3"/>
    <mergeCell ref="W2:X2"/>
    <mergeCell ref="W3:X3"/>
    <mergeCell ref="A4:D4"/>
    <mergeCell ref="A5:D5"/>
    <mergeCell ref="E5:G5"/>
    <mergeCell ref="L5:M5"/>
    <mergeCell ref="N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W6"/>
    <mergeCell ref="X6:X7"/>
    <mergeCell ref="A8:A28"/>
    <mergeCell ref="B8:B28"/>
    <mergeCell ref="D8:D13"/>
    <mergeCell ref="E8:E13"/>
    <mergeCell ref="F8:F13"/>
    <mergeCell ref="G8:G13"/>
    <mergeCell ref="H8:H13"/>
    <mergeCell ref="I8:I13"/>
    <mergeCell ref="J14:J24"/>
    <mergeCell ref="J8:J13"/>
    <mergeCell ref="K8:K13"/>
    <mergeCell ref="L8:L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V8:V13"/>
    <mergeCell ref="W8:W13"/>
    <mergeCell ref="X8:X13"/>
    <mergeCell ref="D14:D24"/>
    <mergeCell ref="K14:K24"/>
    <mergeCell ref="L14:L24"/>
    <mergeCell ref="M14:M24"/>
    <mergeCell ref="N14:N24"/>
    <mergeCell ref="O14:O24"/>
    <mergeCell ref="X14:X24"/>
    <mergeCell ref="K32:N32"/>
    <mergeCell ref="K33:N33"/>
    <mergeCell ref="P14:P24"/>
    <mergeCell ref="Q14:Q24"/>
    <mergeCell ref="R14:R24"/>
    <mergeCell ref="S14:S24"/>
    <mergeCell ref="O25:O28"/>
    <mergeCell ref="P25:P28"/>
    <mergeCell ref="Q25:Q28"/>
    <mergeCell ref="R25:R28"/>
    <mergeCell ref="T14:T24"/>
    <mergeCell ref="A29:B29"/>
    <mergeCell ref="U14:U24"/>
    <mergeCell ref="V14:V24"/>
    <mergeCell ref="W14:W24"/>
    <mergeCell ref="D25:D28"/>
    <mergeCell ref="C8:C28"/>
    <mergeCell ref="E14:E24"/>
    <mergeCell ref="F14:F24"/>
    <mergeCell ref="G14:G24"/>
    <mergeCell ref="W25:W28"/>
    <mergeCell ref="X25:X28"/>
    <mergeCell ref="I25:I28"/>
    <mergeCell ref="J25:J28"/>
    <mergeCell ref="K25:K28"/>
    <mergeCell ref="L25:L28"/>
    <mergeCell ref="M25:M28"/>
    <mergeCell ref="N25:N28"/>
    <mergeCell ref="C32:E32"/>
    <mergeCell ref="C33:E33"/>
    <mergeCell ref="S25:S28"/>
    <mergeCell ref="T25:T28"/>
    <mergeCell ref="U25:U28"/>
    <mergeCell ref="V25:V28"/>
    <mergeCell ref="H32:I32"/>
    <mergeCell ref="H33:I33"/>
    <mergeCell ref="R32:W32"/>
    <mergeCell ref="R33:W33"/>
    <mergeCell ref="AA14:AA24"/>
    <mergeCell ref="AB14:AB24"/>
    <mergeCell ref="AA2:AB2"/>
    <mergeCell ref="AA3:AB3"/>
    <mergeCell ref="Y4:AB4"/>
    <mergeCell ref="Y5:AB5"/>
    <mergeCell ref="Y6:AB6"/>
    <mergeCell ref="Y25:Y28"/>
    <mergeCell ref="Z25:Z28"/>
    <mergeCell ref="AA25:AA28"/>
    <mergeCell ref="AB25:AB28"/>
    <mergeCell ref="Y8:Y13"/>
    <mergeCell ref="Z8:Z13"/>
    <mergeCell ref="AA8:AA13"/>
    <mergeCell ref="AB8:AB13"/>
    <mergeCell ref="Y14:Y24"/>
    <mergeCell ref="Z14:Z24"/>
  </mergeCells>
  <printOptions/>
  <pageMargins left="0.7" right="0.7" top="0.75" bottom="0.75" header="0.3" footer="0.3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movilidad4</dc:creator>
  <cp:keywords/>
  <dc:description/>
  <cp:lastModifiedBy>user</cp:lastModifiedBy>
  <cp:lastPrinted>2018-12-27T15:38:33Z</cp:lastPrinted>
  <dcterms:created xsi:type="dcterms:W3CDTF">2018-01-29T15:36:30Z</dcterms:created>
  <dcterms:modified xsi:type="dcterms:W3CDTF">2020-01-27T22:59:42Z</dcterms:modified>
  <cp:category/>
  <cp:version/>
  <cp:contentType/>
  <cp:contentStatus/>
</cp:coreProperties>
</file>